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CCS\Desktop\"/>
    </mc:Choice>
  </mc:AlternateContent>
  <bookViews>
    <workbookView xWindow="0" yWindow="0" windowWidth="20490" windowHeight="775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<sst xmlns="http://schemas.openxmlformats.org/spreadsheetml/2006/main" count="270" uniqueCount="161">
  <si>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</si>
  <si>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</si>
  <si>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</si>
  <si>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</si>
  <si>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</si>
  <si>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</si>
  <si>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</si>
  <si>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</si>
  <si>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</si>
  <si>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</si>
  <si>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</si>
  <si>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</si>
  <si>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</si>
  <si>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</si>
  <si>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</si>
  <si>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</si>
  <si>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</si>
  <si>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</si>
  <si>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</si>
  <si>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</si>
  <si>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</si>
  <si>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</si>
  <si>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</si>
  <si>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</si>
  <si>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</si>
  <si>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</si>
  <si>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</si>
  <si>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</si>
  <si>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</si>
  <si>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</si>
  <si>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</si>
  <si>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</si>
  <si>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</si>
  <si>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</si>
  <si>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</si>
  <si>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</si>
  <si>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</si>
  <si>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</si>
  <si>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</si>
  <si>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</si>
  <si>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</si>
  <si>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</si>
  <si>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</si>
  <si>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</si>
  <si>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</si>
  <si>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</si>
  <si>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</si>
  <si>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</si>
  <si>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</si>
  <si>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</si>
  <si>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</si>
  <si>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</si>
  <si>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</si>
  <si>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</si>
  <si>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</si>
  <si>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</si>
  <si>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</si>
  <si>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</si>
  <si>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</si>
  <si>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</si>
  <si>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</si>
  <si>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</si>
  <si>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</si>
  <si>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</si>
  <si>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</si>
  <si>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</si>
  <si>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</si>
  <si>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</si>
  <si>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</si>
  <si>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</si>
  <si>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</si>
  <si>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</si>
  <si>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</si>
  <si>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</si>
  <si>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</si>
  <si>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</si>
  <si>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</si>
  <si>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</si>
  <si>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</si>
  <si>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</si>
  <si>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</si>
  <si>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</si>
  <si>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</si>
  <si>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</si>
  <si>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</si>
  <si>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</si>
  <si>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</si>
  <si>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</si>
  <si>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</si>
  <si>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</si>
  <si>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</si>
  <si>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</si>
  <si>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</si>
  <si>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</si>
  <si>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</si>
  <si>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</si>
  <si>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</si>
  <si>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</si>
  <si>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</si>
  <si>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</si>
  <si>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</si>
  <si>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</si>
  <si>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</si>
  <si>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</si>
  <si>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</si>
  <si>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</si>
  <si>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</si>
  <si>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</si>
  <si>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</si>
  <si>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</si>
  <si>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</si>
  <si>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</si>
  <si>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</si>
  <si>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</si>
  <si>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</si>
  <si>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</si>
  <si>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</si>
  <si>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</si>
  <si>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</si>
  <si>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</si>
  <si>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</si>
  <si>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</si>
  <si>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</si>
  <si>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</si>
  <si>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</si>
  <si>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</si>
  <si>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</si>
  <si>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</si>
  <si>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</si>
  <si>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</si>
  <si>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</si>
  <si>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</si>
  <si>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</si>
  <si>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</si>
  <si>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</si>
  <si>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Fuente</t>
  </si>
  <si>
    <t>1-D</t>
  </si>
  <si>
    <t>Kendrick S. Sulay</t>
  </si>
  <si>
    <t>Manuel Climaco III</t>
  </si>
  <si>
    <t>CASINO ESPANYOL DE CEBU</t>
  </si>
  <si>
    <t>X</t>
  </si>
  <si>
    <t>Philip Neri Estocada</t>
  </si>
  <si>
    <t>MANDARIN,HOTEL</t>
  </si>
  <si>
    <t>LAPU-LAPU CITY</t>
  </si>
  <si>
    <t>LANIPGA ELEMENTARY SCHOOL</t>
  </si>
  <si>
    <t>PARIL ELEMENTARY SCHOOL</t>
  </si>
  <si>
    <t>SM SEA SIDE</t>
  </si>
  <si>
    <t>MISSIONARIES OF THE POOR</t>
  </si>
  <si>
    <t xml:space="preserve">ROTARACT CLUB'S OF CEBU  FUENTE JOION INDUCTION </t>
  </si>
  <si>
    <t>ROTARACT CLUB'S OF CEBU FUENTE</t>
  </si>
  <si>
    <t>IRON MAN - TRI TO END POLIO FUND RAISING</t>
  </si>
  <si>
    <t>TALK ON ONLINE SEXUAL ORIENTATION OF CHILDREN AND CYBERBULLYING</t>
  </si>
  <si>
    <t>MULTI PURPOSE HALL , ORMOC CITY HALL</t>
  </si>
  <si>
    <t>VILLA AURORA BRGY. KASAMBAGAN CEBU CITY</t>
  </si>
  <si>
    <t>ROTARY FOUNDATION- END POLIO</t>
  </si>
  <si>
    <t>LANIPGA ELEEMNTARY SCHOOL</t>
  </si>
  <si>
    <t>TURN OVER OF SCHOOL SUPPLIES, BACKPACKS, RAINCOATS, SLIPPERS AND HYGIENE KITS</t>
  </si>
  <si>
    <t>TURN OVER OF CPU'S, TILES AND WATER FAUCET</t>
  </si>
  <si>
    <t>REACH FOUNDATION</t>
  </si>
  <si>
    <t>SPREADING THE LOVE WITH MISSIONARIES OF CHARITY</t>
  </si>
  <si>
    <t xml:space="preserve">GARAGE SALE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</si>
</sst>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9" zoomScale="94" zoomScaleNormal="200" zoomScalePageLayoutView="94" workbookViewId="0">
      <selection activeCell="L26" sqref="L26:M2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43647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43723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43682</v>
      </c>
      <c r="C11" s="152"/>
      <c r="D11" s="112">
        <v>25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/>
      <c r="C12" s="154"/>
      <c r="D12" s="102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/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43696</v>
      </c>
      <c r="C17" s="154"/>
      <c r="D17" s="81"/>
      <c r="E17" s="68"/>
      <c r="F17" s="68"/>
      <c r="G17" s="68"/>
      <c r="H17" s="69"/>
      <c r="I17" s="70"/>
      <c r="J17" s="63">
        <v>40</v>
      </c>
      <c r="K17" s="63"/>
      <c r="L17" s="71"/>
      <c r="M17" s="61"/>
      <c r="N17" s="61"/>
      <c r="O17" s="66"/>
      <c r="P17" s="45" t="s">
        <v>139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43683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12</v>
      </c>
      <c r="M19" s="63"/>
      <c r="N19" s="62"/>
      <c r="O19" s="173"/>
      <c r="P19" s="45" t="s">
        <v>142</v>
      </c>
    </row>
    <row r="20" spans="1:16" s="36" customFormat="1" ht="12" customHeight="1" thickTop="1" thickBot="1">
      <c r="A20" s="178"/>
      <c r="B20" s="153">
        <v>43688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10</v>
      </c>
      <c r="M20" s="63"/>
      <c r="N20" s="62"/>
      <c r="O20" s="173"/>
      <c r="P20" s="45" t="s">
        <v>143</v>
      </c>
    </row>
    <row r="21" spans="1:16" s="36" customFormat="1" ht="12" customHeight="1" thickTop="1" thickBot="1">
      <c r="A21" s="178"/>
      <c r="B21" s="153">
        <v>43697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5</v>
      </c>
      <c r="M21" s="63"/>
      <c r="N21" s="62"/>
      <c r="O21" s="173"/>
      <c r="P21" s="45" t="s">
        <v>144</v>
      </c>
    </row>
    <row r="22" spans="1:16" s="36" customFormat="1" ht="12" customHeight="1" thickTop="1" thickBot="1">
      <c r="A22" s="178"/>
      <c r="B22" s="153">
        <v>43701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5</v>
      </c>
      <c r="M22" s="63"/>
      <c r="N22" s="62"/>
      <c r="O22" s="173"/>
      <c r="P22" s="45" t="s">
        <v>145</v>
      </c>
    </row>
    <row r="23" spans="1:16" s="36" customFormat="1" ht="12" customHeight="1" thickTop="1" thickBot="1">
      <c r="A23" s="178"/>
      <c r="B23" s="153">
        <v>43701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7</v>
      </c>
      <c r="M23" s="63"/>
      <c r="N23" s="62"/>
      <c r="O23" s="173"/>
      <c r="P23" s="45" t="s">
        <v>146</v>
      </c>
    </row>
    <row r="24" spans="1:16" s="36" customFormat="1" ht="12" customHeight="1" thickTop="1" thickBot="1">
      <c r="A24" s="178"/>
      <c r="B24" s="153">
        <v>43708</v>
      </c>
      <c r="C24" s="154"/>
      <c r="D24" s="60"/>
      <c r="E24" s="61"/>
      <c r="F24" s="61"/>
      <c r="G24" s="61"/>
      <c r="H24" s="61"/>
      <c r="I24" s="61"/>
      <c r="J24" s="61"/>
      <c r="K24" s="62"/>
      <c r="L24" s="63">
        <v>14</v>
      </c>
      <c r="M24" s="63"/>
      <c r="N24" s="62"/>
      <c r="O24" s="173"/>
      <c r="P24" s="45" t="s">
        <v>147</v>
      </c>
    </row>
    <row r="25" spans="1:16" s="36" customFormat="1" ht="12" customHeight="1" thickTop="1" thickBot="1">
      <c r="A25" s="178"/>
      <c r="B25" s="153">
        <v>43703</v>
      </c>
      <c r="C25" s="154"/>
      <c r="D25" s="60"/>
      <c r="E25" s="61"/>
      <c r="F25" s="61"/>
      <c r="G25" s="61"/>
      <c r="H25" s="61"/>
      <c r="I25" s="61"/>
      <c r="J25" s="61"/>
      <c r="K25" s="62"/>
      <c r="L25" s="63">
        <v>1</v>
      </c>
      <c r="M25" s="63"/>
      <c r="N25" s="62"/>
      <c r="O25" s="173"/>
      <c r="P25" s="45" t="s">
        <v>152</v>
      </c>
    </row>
    <row r="26" spans="1:16" s="36" customFormat="1" ht="12" customHeight="1" thickTop="1" thickBot="1">
      <c r="A26" s="178"/>
      <c r="B26" s="153">
        <v>43695</v>
      </c>
      <c r="C26" s="154"/>
      <c r="D26" s="60"/>
      <c r="E26" s="61"/>
      <c r="F26" s="61"/>
      <c r="G26" s="61"/>
      <c r="H26" s="61"/>
      <c r="I26" s="61"/>
      <c r="J26" s="61"/>
      <c r="K26" s="62"/>
      <c r="L26" s="63">
        <v>8</v>
      </c>
      <c r="M26" s="63"/>
      <c r="N26" s="62"/>
      <c r="O26" s="173"/>
      <c r="P26" s="45" t="s">
        <v>153</v>
      </c>
    </row>
    <row r="27" spans="1:16" s="36" customFormat="1" ht="12" customHeight="1" thickTop="1" thickBot="1">
      <c r="A27" s="179"/>
      <c r="B27" s="180">
        <v>43682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6" t="s">
        <v>139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34</v>
      </c>
      <c r="J31" s="156" t="s">
        <v>7</v>
      </c>
      <c r="K31" s="157"/>
      <c r="L31" s="157"/>
      <c r="M31" s="157"/>
      <c r="N31" s="157"/>
      <c r="O31" s="157"/>
      <c r="P31" s="3">
        <v>23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23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Manuel Climaco III</v>
      </c>
      <c r="B52" s="142"/>
      <c r="C52" s="143"/>
      <c r="D52" s="143"/>
      <c r="E52" s="143"/>
      <c r="F52" s="143"/>
      <c r="G52" s="143" t="str">
        <f>I6</f>
        <v>Kendrick S. Sulay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30" zoomScale="91" zoomScaleNormal="200" zoomScalePageLayoutView="91" workbookViewId="0">
      <selection activeCell="C41" sqref="C4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Fuente</v>
      </c>
      <c r="B3" s="254"/>
      <c r="C3" s="254"/>
      <c r="D3" s="254"/>
      <c r="E3" s="254"/>
      <c r="F3" s="254" t="str">
        <f>'Summary of Activities'!I6</f>
        <v>Kendrick S. Sulay</v>
      </c>
      <c r="G3" s="254"/>
      <c r="H3" s="254"/>
      <c r="I3" s="254"/>
      <c r="J3" s="254"/>
      <c r="K3" s="254"/>
      <c r="L3" s="254" t="str">
        <f>'Summary of Activities'!N6</f>
        <v>Manuel Climaco III</v>
      </c>
      <c r="M3" s="254"/>
      <c r="N3" s="254"/>
      <c r="O3" s="254"/>
      <c r="P3" s="254"/>
      <c r="Q3" s="254"/>
      <c r="R3" s="254" t="str">
        <f>'Summary of Activities'!H6</f>
        <v>1-D</v>
      </c>
      <c r="S3" s="254"/>
      <c r="T3" s="279">
        <f>'Summary of Activities'!K2</f>
        <v>43647</v>
      </c>
      <c r="U3" s="254"/>
      <c r="V3" s="254"/>
      <c r="W3" s="280">
        <f>'Summary of Activities'!O8</f>
        <v>43723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43683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140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149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43688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>
        <v>5</v>
      </c>
      <c r="Q11" s="50">
        <v>10000</v>
      </c>
      <c r="R11" s="51"/>
      <c r="S11" s="49"/>
      <c r="T11" s="52"/>
      <c r="U11" s="54" t="s">
        <v>140</v>
      </c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150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154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43697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140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>
        <v>200</v>
      </c>
      <c r="G16" s="49">
        <v>5</v>
      </c>
      <c r="H16" s="52">
        <v>15000</v>
      </c>
      <c r="I16" s="48"/>
      <c r="J16" s="49"/>
      <c r="K16" s="50"/>
      <c r="L16" s="51"/>
      <c r="M16" s="49"/>
      <c r="N16" s="52"/>
      <c r="O16" s="48"/>
      <c r="P16" s="49"/>
      <c r="Q16" s="50"/>
      <c r="R16" s="51">
        <v>200</v>
      </c>
      <c r="S16" s="49">
        <v>5</v>
      </c>
      <c r="T16" s="52">
        <v>5000</v>
      </c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156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155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43701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>
        <v>100</v>
      </c>
      <c r="G21" s="49">
        <v>5</v>
      </c>
      <c r="H21" s="52">
        <v>10000</v>
      </c>
      <c r="I21" s="48"/>
      <c r="J21" s="49"/>
      <c r="K21" s="50"/>
      <c r="L21" s="51"/>
      <c r="M21" s="49"/>
      <c r="N21" s="52"/>
      <c r="O21" s="48"/>
      <c r="P21" s="49"/>
      <c r="Q21" s="50"/>
      <c r="R21" s="51">
        <v>100</v>
      </c>
      <c r="S21" s="49">
        <v>5</v>
      </c>
      <c r="T21" s="52">
        <v>15000</v>
      </c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157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145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43701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>
        <v>100</v>
      </c>
      <c r="D26" s="49">
        <v>5</v>
      </c>
      <c r="E26" s="50">
        <v>10000</v>
      </c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158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43708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>
        <v>100</v>
      </c>
      <c r="D31" s="49">
        <v>5</v>
      </c>
      <c r="E31" s="50">
        <v>30000</v>
      </c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 t="s">
        <v>159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 t="s">
        <v>147</v>
      </c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43703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 t="s">
        <v>140</v>
      </c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>
        <v>45</v>
      </c>
      <c r="M36" s="49"/>
      <c r="N36" s="52">
        <v>4000</v>
      </c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 t="s">
        <v>151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43695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>
        <v>100</v>
      </c>
      <c r="D41" s="49">
        <v>24</v>
      </c>
      <c r="E41" s="50">
        <v>10000</v>
      </c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 t="s">
        <v>160</v>
      </c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 t="s">
        <v>147</v>
      </c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300</v>
      </c>
      <c r="G47" s="278"/>
      <c r="H47" s="277">
        <f>D6+D11+D16+D21+D26+D31+D36+D41</f>
        <v>34</v>
      </c>
      <c r="I47" s="278"/>
      <c r="J47" s="271">
        <f>E6+E11+E16+E21+E26+E31+E36+E41</f>
        <v>50000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300</v>
      </c>
      <c r="G48" s="278"/>
      <c r="H48" s="277">
        <f>G6+G11+G16+G21+G26+G31+G36+G41</f>
        <v>10</v>
      </c>
      <c r="I48" s="278"/>
      <c r="J48" s="271">
        <f>H6+H11+H16+H21+H26+H31+H36+H41</f>
        <v>25000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45</v>
      </c>
      <c r="G50" s="278"/>
      <c r="H50" s="277">
        <f>M6+M11+M16+M21+M26+M31+M36+M41</f>
        <v>0</v>
      </c>
      <c r="I50" s="278"/>
      <c r="J50" s="271">
        <f>N6+N11+N16+N21+N26+N31+N36+N41</f>
        <v>4000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5</v>
      </c>
      <c r="I51" s="278"/>
      <c r="J51" s="271">
        <f>Q6+Q11+Q16+Q21+Q26+Q31+Q36+Q41</f>
        <v>10000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300</v>
      </c>
      <c r="G52" s="274"/>
      <c r="H52" s="273">
        <f>S6+S11+S16+S21+S26+S31+S36+S41</f>
        <v>10</v>
      </c>
      <c r="I52" s="274"/>
      <c r="J52" s="256">
        <f>T6+T11+T16+T21+T26+T31+T36+T41</f>
        <v>20000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645</v>
      </c>
      <c r="G54" s="262"/>
      <c r="H54" s="261">
        <f>SUM(H47:I52)</f>
        <v>59</v>
      </c>
      <c r="I54" s="262"/>
      <c r="J54" s="258">
        <f>SUM(J47:L52)</f>
        <v>109000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2019-09-15T22:42:23Z</dcterms:modified>
</cp:coreProperties>
</file>